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ЗНЗ" sheetId="1" r:id="rId1"/>
    <sheet name="Вечірні класи" sheetId="2" r:id="rId2"/>
    <sheet name="ДНЗ" sheetId="3" r:id="rId3"/>
    <sheet name="Вечірні класи (2)" sheetId="4" r:id="rId4"/>
    <sheet name="Лист3" sheetId="5" r:id="rId5"/>
  </sheets>
  <definedNames>
    <definedName name="_xlnm.Print_Area" localSheetId="1">'Вечірні класи'!$A$1:$R$46</definedName>
    <definedName name="_xlnm.Print_Area" localSheetId="3">'Вечірні класи (2)'!$A$1:$R$46</definedName>
    <definedName name="_xlnm.Print_Area" localSheetId="2">'ДНЗ'!$A$1:$AF$36</definedName>
    <definedName name="_xlnm.Print_Area" localSheetId="0">'ЗНЗ'!$A$1:$AF$35</definedName>
  </definedNames>
  <calcPr fullCalcOnLoad="1"/>
</workbook>
</file>

<file path=xl/sharedStrings.xml><?xml version="1.0" encoding="utf-8"?>
<sst xmlns="http://schemas.openxmlformats.org/spreadsheetml/2006/main" count="128" uniqueCount="61">
  <si>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</si>
  <si>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</si>
  <si>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</si>
  <si>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</si>
  <si>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</si>
  <si>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</si>
  <si>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</si>
  <si>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</si>
  <si>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</si>
  <si>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</si>
  <si>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</si>
  <si>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</si>
  <si>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</si>
  <si>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</si>
  <si>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</si>
  <si>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</si>
  <si>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</si>
  <si>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</si>
  <si>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</si>
  <si>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</si>
  <si>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</si>
  <si>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</si>
  <si>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</si>
  <si>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</si>
  <si>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</si>
  <si>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</si>
  <si>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</si>
  <si>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</si>
  <si>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</si>
  <si>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</si>
  <si>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</si>
  <si>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</si>
  <si>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</si>
  <si>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</si>
  <si>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</si>
  <si>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</si>
  <si>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</si>
  <si>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</si>
  <si>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</si>
  <si>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</si>
  <si>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</si>
  <si>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</si>
  <si>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</si>
  <si>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</si>
  <si>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м.Южноукраїнська на 2020 - 2021 навчальний  рік</t>
  </si>
  <si>
    <t>від "____" ______2020   №_____</t>
  </si>
  <si>
    <t xml:space="preserve">                                                   на 2020-2021 навчальний рік</t>
  </si>
  <si>
    <t>від "___"______2021  №____</t>
  </si>
  <si>
    <t>Костянтинівська ЗОШ</t>
  </si>
  <si>
    <t>Іванівська ЗОШ</t>
  </si>
  <si>
    <t>укр.</t>
  </si>
  <si>
    <t xml:space="preserve">Костянтинівський ДНЗ  </t>
  </si>
  <si>
    <t>від "____" ______2021  №_____</t>
  </si>
  <si>
    <t xml:space="preserve">                                                Костянтинівської ЗОШ</t>
  </si>
  <si>
    <t xml:space="preserve">                                            на 2020-2021 навчальний рік</t>
  </si>
  <si>
    <t>О. А. Майборода</t>
  </si>
  <si>
    <t xml:space="preserve"> Мережа класів та контингент учнів закладів загальної середньої освіти</t>
  </si>
  <si>
    <t>Южноукраїнської міської територіальної громади  на 2020-2021 навчальний рік</t>
  </si>
  <si>
    <t xml:space="preserve"> 1-2</t>
  </si>
  <si>
    <t xml:space="preserve">Ю.М.Сіроух </t>
  </si>
  <si>
    <t xml:space="preserve">Ю.М.Сіроух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</si>
</sst>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Layout" zoomScale="91" zoomScaleNormal="75" zoomScaleSheetLayoutView="75" zoomScalePageLayoutView="91" workbookViewId="0" topLeftCell="A25">
      <selection activeCell="A3" sqref="A3:AF31"/>
    </sheetView>
  </sheetViews>
  <sheetFormatPr defaultColWidth="9.140625" defaultRowHeight="12.75"/>
  <cols>
    <col min="1" max="1" width="15.281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14</v>
      </c>
      <c r="AB3" s="2"/>
      <c r="AC3" s="2"/>
      <c r="AD3" s="2"/>
      <c r="AE3" s="2"/>
      <c r="AF3" s="2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15</v>
      </c>
      <c r="AB4" s="2"/>
      <c r="AC4" s="2"/>
      <c r="AD4" s="2"/>
      <c r="AE4" s="2"/>
      <c r="AF4" s="2"/>
    </row>
    <row r="5" spans="1:3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16</v>
      </c>
      <c r="AB5" s="2"/>
      <c r="AC5" s="2"/>
      <c r="AD5" s="2"/>
      <c r="AE5" s="2"/>
      <c r="AF5" s="2"/>
    </row>
    <row r="6" spans="1:32" ht="1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17</v>
      </c>
      <c r="AB6" s="2"/>
      <c r="AC6" s="2"/>
      <c r="AD6" s="2"/>
      <c r="AE6" s="2"/>
      <c r="AF6" s="2"/>
    </row>
    <row r="7" spans="1:3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47</v>
      </c>
      <c r="AB7" s="2"/>
      <c r="AC7" s="2"/>
      <c r="AD7" s="2"/>
      <c r="AE7" s="2"/>
      <c r="AF7" s="2"/>
    </row>
    <row r="8" spans="1:3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56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57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16" t="s">
        <v>0</v>
      </c>
      <c r="B12" s="16"/>
      <c r="C12" s="39">
        <v>1</v>
      </c>
      <c r="D12" s="40"/>
      <c r="E12" s="39">
        <v>2</v>
      </c>
      <c r="F12" s="40"/>
      <c r="G12" s="39">
        <v>3</v>
      </c>
      <c r="H12" s="40"/>
      <c r="I12" s="39">
        <v>4</v>
      </c>
      <c r="J12" s="40"/>
      <c r="K12" s="21" t="s">
        <v>43</v>
      </c>
      <c r="L12" s="21"/>
      <c r="M12" s="39">
        <v>5</v>
      </c>
      <c r="N12" s="40"/>
      <c r="O12" s="39">
        <v>6</v>
      </c>
      <c r="P12" s="40"/>
      <c r="Q12" s="39">
        <v>7</v>
      </c>
      <c r="R12" s="40"/>
      <c r="S12" s="39">
        <v>8</v>
      </c>
      <c r="T12" s="40"/>
      <c r="U12" s="39">
        <v>9</v>
      </c>
      <c r="V12" s="40"/>
      <c r="W12" s="39" t="s">
        <v>42</v>
      </c>
      <c r="X12" s="40"/>
      <c r="Y12" s="39">
        <v>10</v>
      </c>
      <c r="Z12" s="40"/>
      <c r="AA12" s="39">
        <v>11</v>
      </c>
      <c r="AB12" s="40"/>
      <c r="AC12" s="37" t="s">
        <v>41</v>
      </c>
      <c r="AD12" s="38"/>
      <c r="AE12" s="22" t="s">
        <v>12</v>
      </c>
      <c r="AF12" s="5"/>
    </row>
    <row r="13" spans="1:32" ht="1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6">J14+H14+F14+D14</f>
        <v>0</v>
      </c>
      <c r="M14" s="30">
        <v>3</v>
      </c>
      <c r="N14" s="30">
        <v>73</v>
      </c>
      <c r="O14" s="30">
        <v>3</v>
      </c>
      <c r="P14" s="30">
        <v>62</v>
      </c>
      <c r="Q14" s="30">
        <v>2</v>
      </c>
      <c r="R14" s="30">
        <v>57</v>
      </c>
      <c r="S14" s="30">
        <v>2</v>
      </c>
      <c r="T14" s="30">
        <v>50</v>
      </c>
      <c r="U14" s="31">
        <v>3</v>
      </c>
      <c r="V14" s="32">
        <v>73</v>
      </c>
      <c r="W14" s="30">
        <v>13</v>
      </c>
      <c r="X14" s="30">
        <v>315</v>
      </c>
      <c r="Y14" s="30">
        <v>2</v>
      </c>
      <c r="Z14" s="30">
        <v>46</v>
      </c>
      <c r="AA14" s="30">
        <v>2</v>
      </c>
      <c r="AB14" s="30">
        <v>44</v>
      </c>
      <c r="AC14" s="30">
        <v>4</v>
      </c>
      <c r="AD14" s="30">
        <v>90</v>
      </c>
      <c r="AE14" s="31">
        <v>17</v>
      </c>
      <c r="AF14" s="32">
        <v>405</v>
      </c>
    </row>
    <row r="15" spans="1:32" ht="15">
      <c r="A15" s="23" t="s">
        <v>7</v>
      </c>
      <c r="B15" s="22" t="s">
        <v>6</v>
      </c>
      <c r="C15" s="30">
        <v>2</v>
      </c>
      <c r="D15" s="30">
        <v>53</v>
      </c>
      <c r="E15" s="30">
        <v>3</v>
      </c>
      <c r="F15" s="30">
        <v>75</v>
      </c>
      <c r="G15" s="30">
        <v>3</v>
      </c>
      <c r="H15" s="30">
        <v>85</v>
      </c>
      <c r="I15" s="30">
        <v>3</v>
      </c>
      <c r="J15" s="30">
        <v>88</v>
      </c>
      <c r="K15" s="31">
        <f t="shared" si="0"/>
        <v>11</v>
      </c>
      <c r="L15" s="32">
        <f>J15+F15+D15+H15</f>
        <v>301</v>
      </c>
      <c r="M15" s="30">
        <v>2</v>
      </c>
      <c r="N15" s="30">
        <v>58</v>
      </c>
      <c r="O15" s="30">
        <v>2</v>
      </c>
      <c r="P15" s="30">
        <v>57</v>
      </c>
      <c r="Q15" s="30">
        <v>2</v>
      </c>
      <c r="R15" s="30">
        <v>56</v>
      </c>
      <c r="S15" s="30">
        <v>2</v>
      </c>
      <c r="T15" s="30">
        <v>45</v>
      </c>
      <c r="U15" s="31">
        <v>2</v>
      </c>
      <c r="V15" s="32">
        <v>46</v>
      </c>
      <c r="W15" s="30">
        <f>U15+S15+Q15+O15+M15</f>
        <v>10</v>
      </c>
      <c r="X15" s="30">
        <f>V15+T15+R15+P15+N15</f>
        <v>262</v>
      </c>
      <c r="Y15" s="30">
        <v>1</v>
      </c>
      <c r="Z15" s="30">
        <v>28</v>
      </c>
      <c r="AA15" s="30">
        <v>2</v>
      </c>
      <c r="AB15" s="30">
        <v>43</v>
      </c>
      <c r="AC15" s="30">
        <v>3</v>
      </c>
      <c r="AD15" s="30">
        <v>71</v>
      </c>
      <c r="AE15" s="31">
        <v>24</v>
      </c>
      <c r="AF15" s="32">
        <v>634</v>
      </c>
    </row>
    <row r="16" spans="1:32" ht="15">
      <c r="A16" s="23"/>
      <c r="B16" s="22" t="s">
        <v>39</v>
      </c>
      <c r="C16" s="30">
        <v>1</v>
      </c>
      <c r="D16" s="30">
        <v>9</v>
      </c>
      <c r="E16" s="30">
        <v>1</v>
      </c>
      <c r="F16" s="30">
        <v>8</v>
      </c>
      <c r="G16" s="30">
        <v>1</v>
      </c>
      <c r="H16" s="30">
        <v>10</v>
      </c>
      <c r="I16" s="30">
        <v>0</v>
      </c>
      <c r="J16" s="30">
        <v>0</v>
      </c>
      <c r="K16" s="31">
        <f t="shared" si="0"/>
        <v>3</v>
      </c>
      <c r="L16" s="32">
        <f t="shared" si="1"/>
        <v>27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">
      <c r="A17" s="24"/>
      <c r="B17" s="25" t="s">
        <v>1</v>
      </c>
      <c r="C17" s="30">
        <f>SUM(C14:C16)</f>
        <v>3</v>
      </c>
      <c r="D17" s="30">
        <f aca="true" t="shared" si="2" ref="D17:L17">SUM(D14:D16)</f>
        <v>62</v>
      </c>
      <c r="E17" s="30">
        <f t="shared" si="2"/>
        <v>4</v>
      </c>
      <c r="F17" s="30">
        <f t="shared" si="2"/>
        <v>83</v>
      </c>
      <c r="G17" s="30">
        <f t="shared" si="2"/>
        <v>4</v>
      </c>
      <c r="H17" s="30">
        <f t="shared" si="2"/>
        <v>95</v>
      </c>
      <c r="I17" s="30">
        <f t="shared" si="2"/>
        <v>3</v>
      </c>
      <c r="J17" s="30">
        <f t="shared" si="2"/>
        <v>88</v>
      </c>
      <c r="K17" s="30">
        <f t="shared" si="2"/>
        <v>14</v>
      </c>
      <c r="L17" s="30">
        <f t="shared" si="2"/>
        <v>328</v>
      </c>
      <c r="M17" s="30">
        <v>2</v>
      </c>
      <c r="N17" s="30">
        <v>58</v>
      </c>
      <c r="O17" s="30">
        <v>2</v>
      </c>
      <c r="P17" s="30">
        <v>57</v>
      </c>
      <c r="Q17" s="30">
        <v>2</v>
      </c>
      <c r="R17" s="30">
        <v>56</v>
      </c>
      <c r="S17" s="30">
        <v>2</v>
      </c>
      <c r="T17" s="30">
        <v>45</v>
      </c>
      <c r="U17" s="30">
        <v>2</v>
      </c>
      <c r="V17" s="30">
        <v>46</v>
      </c>
      <c r="W17" s="30">
        <v>10</v>
      </c>
      <c r="X17" s="30">
        <v>262</v>
      </c>
      <c r="Y17" s="30">
        <v>1</v>
      </c>
      <c r="Z17" s="30">
        <v>28</v>
      </c>
      <c r="AA17" s="30">
        <v>2</v>
      </c>
      <c r="AB17" s="30">
        <v>43</v>
      </c>
      <c r="AC17" s="30">
        <v>3</v>
      </c>
      <c r="AD17" s="30">
        <v>71</v>
      </c>
      <c r="AE17" s="31">
        <v>27</v>
      </c>
      <c r="AF17" s="32">
        <v>661</v>
      </c>
    </row>
    <row r="18" spans="1:32" ht="15">
      <c r="A18" s="23" t="s">
        <v>8</v>
      </c>
      <c r="B18" s="22" t="s">
        <v>6</v>
      </c>
      <c r="C18" s="30">
        <v>2</v>
      </c>
      <c r="D18" s="30">
        <v>63</v>
      </c>
      <c r="E18" s="30">
        <v>3</v>
      </c>
      <c r="F18" s="30">
        <v>84</v>
      </c>
      <c r="G18" s="30">
        <v>3</v>
      </c>
      <c r="H18" s="30">
        <v>83</v>
      </c>
      <c r="I18" s="30">
        <v>3</v>
      </c>
      <c r="J18" s="30">
        <v>73</v>
      </c>
      <c r="K18" s="31">
        <f t="shared" si="0"/>
        <v>11</v>
      </c>
      <c r="L18" s="32">
        <f t="shared" si="1"/>
        <v>303</v>
      </c>
      <c r="M18" s="30">
        <v>2</v>
      </c>
      <c r="N18" s="30">
        <v>56</v>
      </c>
      <c r="O18" s="30">
        <v>3</v>
      </c>
      <c r="P18" s="30">
        <v>78</v>
      </c>
      <c r="Q18" s="30">
        <v>3</v>
      </c>
      <c r="R18" s="30">
        <v>68</v>
      </c>
      <c r="S18" s="30">
        <v>3</v>
      </c>
      <c r="T18" s="30">
        <v>65</v>
      </c>
      <c r="U18" s="31">
        <v>2</v>
      </c>
      <c r="V18" s="32">
        <v>45</v>
      </c>
      <c r="W18" s="30">
        <f>U18+S18+Q18+O18+M18</f>
        <v>13</v>
      </c>
      <c r="X18" s="30">
        <f>N18+P18+R18+T18+V18</f>
        <v>312</v>
      </c>
      <c r="Y18" s="30">
        <v>1</v>
      </c>
      <c r="Z18" s="30">
        <v>31</v>
      </c>
      <c r="AA18" s="30">
        <v>2</v>
      </c>
      <c r="AB18" s="30">
        <v>32</v>
      </c>
      <c r="AC18" s="30">
        <f>AA18+Y18</f>
        <v>3</v>
      </c>
      <c r="AD18" s="30">
        <f>Z18+AB18</f>
        <v>63</v>
      </c>
      <c r="AE18" s="31">
        <v>27</v>
      </c>
      <c r="AF18" s="32">
        <v>678</v>
      </c>
    </row>
    <row r="19" spans="1:33" ht="20.25" customHeight="1">
      <c r="A19" s="25" t="s">
        <v>9</v>
      </c>
      <c r="B19" s="22" t="s">
        <v>6</v>
      </c>
      <c r="C19" s="30">
        <v>4</v>
      </c>
      <c r="D19" s="30">
        <v>121</v>
      </c>
      <c r="E19" s="30">
        <v>5</v>
      </c>
      <c r="F19" s="30">
        <v>146</v>
      </c>
      <c r="G19" s="30">
        <v>5</v>
      </c>
      <c r="H19" s="30">
        <v>153</v>
      </c>
      <c r="I19" s="30">
        <v>4</v>
      </c>
      <c r="J19" s="30">
        <v>105</v>
      </c>
      <c r="K19" s="31">
        <f t="shared" si="0"/>
        <v>18</v>
      </c>
      <c r="L19" s="32">
        <f t="shared" si="1"/>
        <v>525</v>
      </c>
      <c r="M19" s="30">
        <v>5</v>
      </c>
      <c r="N19" s="30">
        <v>128</v>
      </c>
      <c r="O19" s="30">
        <v>5</v>
      </c>
      <c r="P19" s="30">
        <v>124</v>
      </c>
      <c r="Q19" s="30">
        <v>4</v>
      </c>
      <c r="R19" s="30">
        <v>105</v>
      </c>
      <c r="S19" s="30">
        <v>3</v>
      </c>
      <c r="T19" s="30">
        <v>83</v>
      </c>
      <c r="U19" s="31">
        <v>4</v>
      </c>
      <c r="V19" s="32">
        <v>99</v>
      </c>
      <c r="W19" s="30">
        <f>U19+S19+Q19+O19+M19</f>
        <v>21</v>
      </c>
      <c r="X19" s="30">
        <f>V19+T19+R19+P19+N19</f>
        <v>539</v>
      </c>
      <c r="Y19" s="30">
        <v>3</v>
      </c>
      <c r="Z19" s="30">
        <v>80</v>
      </c>
      <c r="AA19" s="30">
        <v>3</v>
      </c>
      <c r="AB19" s="30">
        <v>71</v>
      </c>
      <c r="AC19" s="30">
        <f>AA19+Y19</f>
        <v>6</v>
      </c>
      <c r="AD19" s="30">
        <f>AB19+Z19</f>
        <v>151</v>
      </c>
      <c r="AE19" s="31">
        <v>45</v>
      </c>
      <c r="AF19" s="32">
        <v>1215</v>
      </c>
      <c r="AG19" t="s">
        <v>13</v>
      </c>
    </row>
    <row r="20" spans="1:32" ht="15">
      <c r="A20" s="25" t="s">
        <v>10</v>
      </c>
      <c r="B20" s="22" t="s">
        <v>6</v>
      </c>
      <c r="C20" s="30">
        <v>4</v>
      </c>
      <c r="D20" s="30">
        <v>124</v>
      </c>
      <c r="E20" s="30">
        <v>4</v>
      </c>
      <c r="F20" s="30">
        <v>115</v>
      </c>
      <c r="G20" s="30">
        <v>4</v>
      </c>
      <c r="H20" s="30">
        <v>110</v>
      </c>
      <c r="I20" s="30">
        <v>4</v>
      </c>
      <c r="J20" s="30">
        <v>120</v>
      </c>
      <c r="K20" s="31">
        <f t="shared" si="0"/>
        <v>16</v>
      </c>
      <c r="L20" s="32">
        <v>469</v>
      </c>
      <c r="M20" s="30">
        <v>3</v>
      </c>
      <c r="N20" s="30">
        <v>82</v>
      </c>
      <c r="O20" s="30">
        <v>4</v>
      </c>
      <c r="P20" s="30">
        <v>101</v>
      </c>
      <c r="Q20" s="30">
        <v>3</v>
      </c>
      <c r="R20" s="30">
        <v>82</v>
      </c>
      <c r="S20" s="30">
        <v>3</v>
      </c>
      <c r="T20" s="30">
        <v>66</v>
      </c>
      <c r="U20" s="31">
        <v>3</v>
      </c>
      <c r="V20" s="32">
        <v>83</v>
      </c>
      <c r="W20" s="30">
        <f>U20+S20+Q20+O20+M20</f>
        <v>16</v>
      </c>
      <c r="X20" s="30">
        <f>V20+T20+R20+P20+N20</f>
        <v>414</v>
      </c>
      <c r="Y20" s="30">
        <v>2</v>
      </c>
      <c r="Z20" s="30">
        <v>43</v>
      </c>
      <c r="AA20" s="30">
        <v>2</v>
      </c>
      <c r="AB20" s="30">
        <v>43</v>
      </c>
      <c r="AC20" s="30">
        <v>4</v>
      </c>
      <c r="AD20" s="30">
        <v>86</v>
      </c>
      <c r="AE20" s="31">
        <v>36</v>
      </c>
      <c r="AF20" s="32">
        <v>969</v>
      </c>
    </row>
    <row r="21" spans="1:32" ht="21" customHeight="1">
      <c r="A21" s="25"/>
      <c r="B21" s="22" t="s">
        <v>11</v>
      </c>
      <c r="C21" s="30">
        <v>1</v>
      </c>
      <c r="D21" s="30">
        <v>19</v>
      </c>
      <c r="E21" s="30">
        <v>1</v>
      </c>
      <c r="F21" s="30">
        <v>15</v>
      </c>
      <c r="G21" s="30">
        <v>1</v>
      </c>
      <c r="H21" s="30">
        <v>12</v>
      </c>
      <c r="I21" s="30">
        <v>1</v>
      </c>
      <c r="J21" s="30">
        <v>16</v>
      </c>
      <c r="K21" s="31">
        <v>4</v>
      </c>
      <c r="L21" s="32">
        <f t="shared" si="1"/>
        <v>62</v>
      </c>
      <c r="M21" s="30">
        <v>1</v>
      </c>
      <c r="N21" s="30">
        <v>15</v>
      </c>
      <c r="O21" s="30">
        <v>1</v>
      </c>
      <c r="P21" s="30">
        <v>22</v>
      </c>
      <c r="Q21" s="30">
        <v>1</v>
      </c>
      <c r="R21" s="30">
        <v>17</v>
      </c>
      <c r="S21" s="30">
        <v>1</v>
      </c>
      <c r="T21" s="30">
        <v>22</v>
      </c>
      <c r="U21" s="31">
        <v>0</v>
      </c>
      <c r="V21" s="32">
        <v>0</v>
      </c>
      <c r="W21" s="30">
        <v>4</v>
      </c>
      <c r="X21" s="30">
        <v>76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8</v>
      </c>
      <c r="AF21" s="32">
        <v>138</v>
      </c>
    </row>
    <row r="22" spans="1:32" ht="15">
      <c r="A22" s="25"/>
      <c r="B22" s="25" t="s">
        <v>1</v>
      </c>
      <c r="C22" s="30">
        <v>5</v>
      </c>
      <c r="D22" s="30">
        <v>143</v>
      </c>
      <c r="E22" s="30">
        <v>5</v>
      </c>
      <c r="F22" s="30">
        <v>130</v>
      </c>
      <c r="G22" s="30">
        <v>5</v>
      </c>
      <c r="H22" s="30">
        <v>122</v>
      </c>
      <c r="I22" s="30">
        <v>5</v>
      </c>
      <c r="J22" s="30">
        <v>136</v>
      </c>
      <c r="K22" s="30">
        <f>SUM(K20:K21)</f>
        <v>20</v>
      </c>
      <c r="L22" s="30">
        <v>531</v>
      </c>
      <c r="M22" s="30">
        <f>SUM(M20:M21)</f>
        <v>4</v>
      </c>
      <c r="N22" s="30">
        <v>97</v>
      </c>
      <c r="O22" s="30">
        <f aca="true" t="shared" si="3" ref="O22:AA22">SUM(O20:O21)</f>
        <v>5</v>
      </c>
      <c r="P22" s="30">
        <f t="shared" si="3"/>
        <v>123</v>
      </c>
      <c r="Q22" s="30">
        <f t="shared" si="3"/>
        <v>4</v>
      </c>
      <c r="R22" s="30">
        <f t="shared" si="3"/>
        <v>99</v>
      </c>
      <c r="S22" s="30">
        <f t="shared" si="3"/>
        <v>4</v>
      </c>
      <c r="T22" s="30">
        <f t="shared" si="3"/>
        <v>88</v>
      </c>
      <c r="U22" s="30">
        <f t="shared" si="3"/>
        <v>3</v>
      </c>
      <c r="V22" s="30">
        <f t="shared" si="3"/>
        <v>83</v>
      </c>
      <c r="W22" s="30">
        <f t="shared" si="3"/>
        <v>20</v>
      </c>
      <c r="X22" s="30">
        <f t="shared" si="3"/>
        <v>490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v>43</v>
      </c>
      <c r="AC22" s="30">
        <v>4</v>
      </c>
      <c r="AD22" s="30">
        <v>86</v>
      </c>
      <c r="AE22" s="31">
        <v>44</v>
      </c>
      <c r="AF22" s="32">
        <v>1107</v>
      </c>
    </row>
    <row r="23" spans="1:32" ht="30.75">
      <c r="A23" s="25" t="s">
        <v>48</v>
      </c>
      <c r="B23" s="25" t="s">
        <v>50</v>
      </c>
      <c r="C23" s="30">
        <v>1</v>
      </c>
      <c r="D23" s="30">
        <v>16</v>
      </c>
      <c r="E23" s="30">
        <v>1</v>
      </c>
      <c r="F23" s="30">
        <v>25</v>
      </c>
      <c r="G23" s="30">
        <v>1</v>
      </c>
      <c r="H23" s="30">
        <v>19</v>
      </c>
      <c r="I23" s="30">
        <v>1</v>
      </c>
      <c r="J23" s="30">
        <v>15</v>
      </c>
      <c r="K23" s="30">
        <v>4</v>
      </c>
      <c r="L23" s="30">
        <v>75</v>
      </c>
      <c r="M23" s="30">
        <v>1</v>
      </c>
      <c r="N23" s="30">
        <v>17</v>
      </c>
      <c r="O23" s="30">
        <v>1</v>
      </c>
      <c r="P23" s="30">
        <v>24</v>
      </c>
      <c r="Q23" s="30">
        <v>1</v>
      </c>
      <c r="R23" s="30">
        <v>15</v>
      </c>
      <c r="S23" s="30">
        <v>1</v>
      </c>
      <c r="T23" s="30">
        <v>21</v>
      </c>
      <c r="U23" s="30">
        <v>1</v>
      </c>
      <c r="V23" s="30">
        <v>17</v>
      </c>
      <c r="W23" s="30">
        <v>5</v>
      </c>
      <c r="X23" s="30">
        <v>94</v>
      </c>
      <c r="Y23" s="30">
        <v>1</v>
      </c>
      <c r="Z23" s="30">
        <v>10</v>
      </c>
      <c r="AA23" s="30">
        <v>1</v>
      </c>
      <c r="AB23" s="30">
        <v>5</v>
      </c>
      <c r="AC23" s="30">
        <v>2</v>
      </c>
      <c r="AD23" s="30">
        <v>15</v>
      </c>
      <c r="AE23" s="31">
        <v>11</v>
      </c>
      <c r="AF23" s="32">
        <v>184</v>
      </c>
    </row>
    <row r="24" spans="1:32" ht="30.75">
      <c r="A24" s="25" t="s">
        <v>49</v>
      </c>
      <c r="B24" s="25" t="s">
        <v>50</v>
      </c>
      <c r="C24" s="30">
        <v>1</v>
      </c>
      <c r="D24" s="30">
        <v>5</v>
      </c>
      <c r="E24" s="30">
        <v>1</v>
      </c>
      <c r="F24" s="30">
        <v>5</v>
      </c>
      <c r="G24" s="30">
        <v>1</v>
      </c>
      <c r="H24" s="30">
        <v>8</v>
      </c>
      <c r="I24" s="30">
        <v>0</v>
      </c>
      <c r="J24" s="30">
        <v>0</v>
      </c>
      <c r="K24" s="30">
        <v>3</v>
      </c>
      <c r="L24" s="30">
        <v>18</v>
      </c>
      <c r="M24" s="30">
        <v>1</v>
      </c>
      <c r="N24" s="30">
        <v>7</v>
      </c>
      <c r="O24" s="30">
        <v>1</v>
      </c>
      <c r="P24" s="30">
        <v>6</v>
      </c>
      <c r="Q24" s="30">
        <v>1</v>
      </c>
      <c r="R24" s="30">
        <v>3</v>
      </c>
      <c r="S24" s="30">
        <v>1</v>
      </c>
      <c r="T24" s="30">
        <v>7</v>
      </c>
      <c r="U24" s="30">
        <v>1</v>
      </c>
      <c r="V24" s="30">
        <v>6</v>
      </c>
      <c r="W24" s="30">
        <v>5</v>
      </c>
      <c r="X24" s="30">
        <v>29</v>
      </c>
      <c r="Y24" s="30">
        <v>1</v>
      </c>
      <c r="Z24" s="30">
        <v>5</v>
      </c>
      <c r="AA24" s="30">
        <v>1</v>
      </c>
      <c r="AB24" s="30">
        <v>0</v>
      </c>
      <c r="AC24" s="30">
        <v>2</v>
      </c>
      <c r="AD24" s="30">
        <v>5</v>
      </c>
      <c r="AE24" s="31">
        <v>10</v>
      </c>
      <c r="AF24" s="32">
        <v>52</v>
      </c>
    </row>
    <row r="25" spans="1:32" ht="15">
      <c r="A25" s="41" t="s">
        <v>12</v>
      </c>
      <c r="B25" s="22" t="s">
        <v>6</v>
      </c>
      <c r="C25" s="30">
        <v>14</v>
      </c>
      <c r="D25" s="30">
        <v>382</v>
      </c>
      <c r="E25" s="30">
        <v>17</v>
      </c>
      <c r="F25" s="30">
        <v>450</v>
      </c>
      <c r="G25" s="30">
        <v>17</v>
      </c>
      <c r="H25" s="30">
        <v>458</v>
      </c>
      <c r="I25" s="30">
        <v>15</v>
      </c>
      <c r="J25" s="30">
        <v>401</v>
      </c>
      <c r="K25" s="30">
        <v>62</v>
      </c>
      <c r="L25" s="30">
        <v>1691</v>
      </c>
      <c r="M25" s="30">
        <v>17</v>
      </c>
      <c r="N25" s="30">
        <v>421</v>
      </c>
      <c r="O25" s="30">
        <v>19</v>
      </c>
      <c r="P25" s="30">
        <v>452</v>
      </c>
      <c r="Q25" s="30">
        <v>16</v>
      </c>
      <c r="R25" s="30">
        <v>386</v>
      </c>
      <c r="S25" s="30">
        <v>15</v>
      </c>
      <c r="T25" s="30">
        <v>337</v>
      </c>
      <c r="U25" s="30">
        <v>16</v>
      </c>
      <c r="V25" s="30">
        <v>369</v>
      </c>
      <c r="W25" s="30">
        <v>83</v>
      </c>
      <c r="X25" s="30">
        <v>1965</v>
      </c>
      <c r="Y25" s="30">
        <v>11</v>
      </c>
      <c r="Z25" s="30">
        <v>243</v>
      </c>
      <c r="AA25" s="30">
        <v>13</v>
      </c>
      <c r="AB25" s="30">
        <v>238</v>
      </c>
      <c r="AC25" s="30">
        <v>24</v>
      </c>
      <c r="AD25" s="30">
        <v>481</v>
      </c>
      <c r="AE25" s="31">
        <v>169</v>
      </c>
      <c r="AF25" s="32">
        <v>4137</v>
      </c>
    </row>
    <row r="26" spans="1:32" ht="20.25" customHeight="1">
      <c r="A26" s="41"/>
      <c r="B26" s="22" t="s">
        <v>11</v>
      </c>
      <c r="C26" s="30">
        <v>1</v>
      </c>
      <c r="D26" s="30">
        <v>19</v>
      </c>
      <c r="E26" s="30">
        <v>1</v>
      </c>
      <c r="F26" s="30">
        <v>15</v>
      </c>
      <c r="G26" s="30">
        <v>1</v>
      </c>
      <c r="H26" s="30">
        <v>12</v>
      </c>
      <c r="I26" s="30">
        <v>1</v>
      </c>
      <c r="J26" s="30">
        <v>16</v>
      </c>
      <c r="K26" s="31">
        <f>I26+G26+E26+C26</f>
        <v>4</v>
      </c>
      <c r="L26" s="32">
        <f t="shared" si="1"/>
        <v>62</v>
      </c>
      <c r="M26" s="30">
        <v>1</v>
      </c>
      <c r="N26" s="30">
        <v>15</v>
      </c>
      <c r="O26" s="30">
        <v>1</v>
      </c>
      <c r="P26" s="30">
        <v>22</v>
      </c>
      <c r="Q26" s="30">
        <v>1</v>
      </c>
      <c r="R26" s="30">
        <v>17</v>
      </c>
      <c r="S26" s="30">
        <v>1</v>
      </c>
      <c r="T26" s="30">
        <v>22</v>
      </c>
      <c r="U26" s="31">
        <v>0</v>
      </c>
      <c r="V26" s="32">
        <v>0</v>
      </c>
      <c r="W26" s="30">
        <v>4</v>
      </c>
      <c r="X26" s="30">
        <v>76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1">
        <v>8</v>
      </c>
      <c r="AF26" s="32">
        <v>138</v>
      </c>
    </row>
    <row r="27" spans="1:32" ht="15">
      <c r="A27" s="41"/>
      <c r="B27" s="22" t="s">
        <v>39</v>
      </c>
      <c r="C27" s="30">
        <v>1</v>
      </c>
      <c r="D27" s="30">
        <v>9</v>
      </c>
      <c r="E27" s="30">
        <v>1</v>
      </c>
      <c r="F27" s="30">
        <v>8</v>
      </c>
      <c r="G27" s="30">
        <v>1</v>
      </c>
      <c r="H27" s="30">
        <v>10</v>
      </c>
      <c r="I27" s="30">
        <v>0</v>
      </c>
      <c r="J27" s="30">
        <v>0</v>
      </c>
      <c r="K27" s="31">
        <v>3</v>
      </c>
      <c r="L27" s="32">
        <v>27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1">
        <f>S27+Q27+O27+M27</f>
        <v>0</v>
      </c>
      <c r="V27" s="32">
        <f>T27+R27+P27+N27</f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3</v>
      </c>
      <c r="AF27" s="32">
        <v>27</v>
      </c>
    </row>
    <row r="28" spans="1:33" ht="15">
      <c r="A28" s="41"/>
      <c r="B28" s="25" t="s">
        <v>1</v>
      </c>
      <c r="C28" s="30">
        <f>C27+C26+C25</f>
        <v>16</v>
      </c>
      <c r="D28" s="30">
        <f>D27+D26+D25</f>
        <v>410</v>
      </c>
      <c r="E28" s="30">
        <f aca="true" t="shared" si="4" ref="E28:AE28">E27+E26+E25</f>
        <v>19</v>
      </c>
      <c r="F28" s="30">
        <f t="shared" si="4"/>
        <v>473</v>
      </c>
      <c r="G28" s="30">
        <f t="shared" si="4"/>
        <v>19</v>
      </c>
      <c r="H28" s="30">
        <f t="shared" si="4"/>
        <v>480</v>
      </c>
      <c r="I28" s="30">
        <f t="shared" si="4"/>
        <v>16</v>
      </c>
      <c r="J28" s="30">
        <f t="shared" si="4"/>
        <v>417</v>
      </c>
      <c r="K28" s="30">
        <f t="shared" si="4"/>
        <v>69</v>
      </c>
      <c r="L28" s="30">
        <v>1780</v>
      </c>
      <c r="M28" s="30">
        <f>M27+M26+M25</f>
        <v>18</v>
      </c>
      <c r="N28" s="30">
        <f t="shared" si="4"/>
        <v>436</v>
      </c>
      <c r="O28" s="30">
        <f t="shared" si="4"/>
        <v>20</v>
      </c>
      <c r="P28" s="30">
        <f t="shared" si="4"/>
        <v>474</v>
      </c>
      <c r="Q28" s="30">
        <f t="shared" si="4"/>
        <v>17</v>
      </c>
      <c r="R28" s="30">
        <f t="shared" si="4"/>
        <v>403</v>
      </c>
      <c r="S28" s="30">
        <f t="shared" si="4"/>
        <v>16</v>
      </c>
      <c r="T28" s="30">
        <f t="shared" si="4"/>
        <v>359</v>
      </c>
      <c r="U28" s="30">
        <f t="shared" si="4"/>
        <v>16</v>
      </c>
      <c r="V28" s="30">
        <f t="shared" si="4"/>
        <v>369</v>
      </c>
      <c r="W28" s="30">
        <v>87</v>
      </c>
      <c r="X28" s="30">
        <f t="shared" si="4"/>
        <v>2041</v>
      </c>
      <c r="Y28" s="30">
        <v>11</v>
      </c>
      <c r="Z28" s="30">
        <f t="shared" si="4"/>
        <v>243</v>
      </c>
      <c r="AA28" s="30">
        <f t="shared" si="4"/>
        <v>13</v>
      </c>
      <c r="AB28" s="30">
        <f t="shared" si="4"/>
        <v>238</v>
      </c>
      <c r="AC28" s="30">
        <v>24</v>
      </c>
      <c r="AD28" s="30">
        <f t="shared" si="4"/>
        <v>481</v>
      </c>
      <c r="AE28" s="30">
        <f t="shared" si="4"/>
        <v>180</v>
      </c>
      <c r="AF28" s="30">
        <f>AF27+AF26+AF25</f>
        <v>4302</v>
      </c>
      <c r="AG28" t="s">
        <v>13</v>
      </c>
    </row>
    <row r="29" spans="1:32" ht="42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9"/>
      <c r="AE29" s="19"/>
      <c r="AF29" s="19"/>
    </row>
    <row r="30" spans="1:32" ht="15">
      <c r="A30" s="19"/>
      <c r="B30" s="19"/>
      <c r="C30" s="2" t="s">
        <v>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ht="21" customHeight="1">
      <c r="A31" s="19"/>
      <c r="B31" s="19"/>
      <c r="C31" s="2" t="s">
        <v>18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9"/>
      <c r="Q31" s="19"/>
      <c r="R31" s="19"/>
      <c r="S31" s="19"/>
      <c r="T31" s="19"/>
      <c r="U31" s="19"/>
      <c r="V31" s="19"/>
      <c r="W31" s="19"/>
      <c r="X31" s="19"/>
      <c r="Y31" s="2" t="s">
        <v>59</v>
      </c>
      <c r="Z31" s="2"/>
      <c r="AA31" s="2"/>
      <c r="AB31" s="19"/>
      <c r="AC31" s="19"/>
      <c r="AD31" s="19"/>
      <c r="AE31" s="19"/>
      <c r="AF31" s="19"/>
    </row>
    <row r="32" spans="1:32" ht="17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3"/>
      <c r="AC32" s="3"/>
      <c r="AD32" s="3"/>
      <c r="AE32" s="3"/>
      <c r="AF32" s="3"/>
    </row>
  </sheetData>
  <sheetProtection/>
  <mergeCells count="14">
    <mergeCell ref="Y12:Z12"/>
    <mergeCell ref="AA12:AB12"/>
    <mergeCell ref="A25:A28"/>
    <mergeCell ref="W12:X12"/>
    <mergeCell ref="AC12:AD12"/>
    <mergeCell ref="C12:D12"/>
    <mergeCell ref="E12:F12"/>
    <mergeCell ref="G12:H12"/>
    <mergeCell ref="I12:J12"/>
    <mergeCell ref="M12:N12"/>
    <mergeCell ref="O12:P12"/>
    <mergeCell ref="Q12:R12"/>
    <mergeCell ref="S12:T12"/>
    <mergeCell ref="U12:V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3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4"/>
  <sheetViews>
    <sheetView view="pageBreakPreview" zoomScaleSheetLayoutView="100" workbookViewId="0" topLeftCell="A8">
      <selection activeCell="F24" sqref="F2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19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45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40</v>
      </c>
      <c r="E17" s="26"/>
      <c r="F17" s="26"/>
      <c r="G17" s="2"/>
    </row>
    <row r="18" spans="1:7" ht="15">
      <c r="A18" s="2"/>
      <c r="B18" s="2"/>
      <c r="C18" s="2"/>
      <c r="D18" s="6" t="s">
        <v>46</v>
      </c>
      <c r="E18" s="26"/>
      <c r="F18" s="26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">
      <c r="C22" s="5"/>
      <c r="D22" s="5">
        <v>11</v>
      </c>
      <c r="E22" s="5">
        <v>1</v>
      </c>
      <c r="F22" s="5">
        <v>8</v>
      </c>
    </row>
    <row r="23" spans="3:6" ht="15">
      <c r="C23" s="5"/>
      <c r="D23" s="5">
        <v>12</v>
      </c>
      <c r="E23" s="5">
        <v>1</v>
      </c>
      <c r="F23" s="5">
        <v>14</v>
      </c>
    </row>
    <row r="24" spans="3:6" ht="15">
      <c r="C24" s="5" t="s">
        <v>12</v>
      </c>
      <c r="D24" s="5"/>
      <c r="E24" s="5">
        <v>2</v>
      </c>
      <c r="F24" s="5">
        <v>22</v>
      </c>
    </row>
    <row r="28" spans="3:6" ht="15">
      <c r="C28" s="2" t="s">
        <v>13</v>
      </c>
      <c r="D28" s="2"/>
      <c r="E28" s="2"/>
      <c r="F28" s="2"/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7"/>
      <c r="D32" s="27"/>
      <c r="E32" s="27"/>
      <c r="F32" s="27"/>
    </row>
    <row r="33" spans="3:6" ht="15">
      <c r="C33" s="2" t="s">
        <v>25</v>
      </c>
      <c r="D33" s="2"/>
      <c r="E33" s="2"/>
      <c r="F33" s="2"/>
    </row>
    <row r="34" spans="3:6" ht="15">
      <c r="C34" s="2" t="s">
        <v>24</v>
      </c>
      <c r="D34" s="2"/>
      <c r="E34" s="2"/>
      <c r="F34" s="2" t="s">
        <v>26</v>
      </c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5">
      <c r="C39" s="27"/>
      <c r="D39" s="27"/>
      <c r="E39" s="27"/>
      <c r="F39" s="27"/>
    </row>
    <row r="40" spans="3:6" ht="12.75">
      <c r="C40" s="28"/>
      <c r="D40" s="28"/>
      <c r="E40" s="28"/>
      <c r="F40" s="28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zoomScale="88" zoomScaleNormal="88" zoomScaleSheetLayoutView="75" zoomScalePageLayoutView="91" workbookViewId="0" topLeftCell="A1">
      <selection activeCell="A3" sqref="A3:O26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3" width="11.28125" style="0" customWidth="1"/>
    <col min="14" max="14" width="10.7109375" style="0" customWidth="1"/>
    <col min="15" max="15" width="11.710937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2" width="6.421875" style="0" customWidth="1"/>
    <col min="23" max="23" width="5.140625" style="0" customWidth="1"/>
    <col min="24" max="24" width="7.8515625" style="0" customWidth="1"/>
    <col min="25" max="25" width="5.00390625" style="0" customWidth="1"/>
    <col min="26" max="26" width="7.7109375" style="0" customWidth="1"/>
    <col min="27" max="27" width="6.8515625" style="0" customWidth="1"/>
    <col min="28" max="28" width="6.57421875" style="0" customWidth="1"/>
    <col min="29" max="29" width="4.28125" style="0" customWidth="1"/>
    <col min="30" max="30" width="6.7109375" style="0" customWidth="1"/>
    <col min="31" max="31" width="6.00390625" style="0" customWidth="1"/>
    <col min="32" max="32" width="5.7109375" style="0" customWidth="1"/>
  </cols>
  <sheetData>
    <row r="1" spans="1:3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">
      <c r="A3" s="2"/>
      <c r="B3" s="2"/>
      <c r="C3" s="2"/>
      <c r="D3" s="2"/>
      <c r="E3" s="2"/>
      <c r="F3" s="26"/>
      <c r="G3" s="26"/>
      <c r="H3" s="26"/>
      <c r="I3" s="26"/>
      <c r="J3" s="2"/>
      <c r="K3" s="2"/>
      <c r="L3" s="2"/>
      <c r="M3" s="2" t="s">
        <v>19</v>
      </c>
      <c r="N3" s="2"/>
      <c r="O3" s="2"/>
      <c r="R3" s="1"/>
      <c r="S3" s="1"/>
      <c r="T3" s="1"/>
      <c r="V3" s="1"/>
      <c r="W3" s="1"/>
      <c r="X3" s="1"/>
      <c r="Y3" s="1"/>
      <c r="Z3" s="1"/>
      <c r="AB3" s="1"/>
      <c r="AC3" s="1"/>
      <c r="AD3" s="1"/>
      <c r="AE3" s="1"/>
      <c r="AF3" s="1"/>
    </row>
    <row r="4" spans="1:3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15</v>
      </c>
      <c r="N4" s="2"/>
      <c r="O4" s="2"/>
      <c r="R4" s="1"/>
      <c r="S4" s="1"/>
      <c r="T4" s="1"/>
      <c r="V4" s="1"/>
      <c r="W4" s="1"/>
      <c r="X4" s="1"/>
      <c r="Y4" s="1"/>
      <c r="Z4" s="1"/>
      <c r="AB4" s="1"/>
      <c r="AC4" s="1"/>
      <c r="AD4" s="1"/>
      <c r="AE4" s="1"/>
      <c r="AF4" s="1"/>
    </row>
    <row r="5" spans="1:32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16</v>
      </c>
      <c r="N5" s="2"/>
      <c r="O5" s="2"/>
      <c r="R5" s="1"/>
      <c r="S5" s="1"/>
      <c r="T5" s="1"/>
      <c r="V5" s="1"/>
      <c r="W5" s="1"/>
      <c r="X5" s="1"/>
      <c r="Y5" s="1"/>
      <c r="Z5" s="1"/>
      <c r="AB5" s="1"/>
      <c r="AC5" s="1"/>
      <c r="AD5" s="1"/>
      <c r="AE5" s="1"/>
      <c r="AF5" s="1"/>
    </row>
    <row r="6" spans="1:32" ht="18">
      <c r="A6" s="2"/>
      <c r="B6" s="2"/>
      <c r="C6" s="2"/>
      <c r="D6" s="2"/>
      <c r="E6" s="2"/>
      <c r="F6" s="2"/>
      <c r="G6" s="19"/>
      <c r="H6" s="2"/>
      <c r="I6" s="2"/>
      <c r="J6" s="2"/>
      <c r="K6" s="2"/>
      <c r="L6" s="2"/>
      <c r="M6" s="2" t="s">
        <v>17</v>
      </c>
      <c r="N6" s="2"/>
      <c r="O6" s="2"/>
      <c r="R6" s="1"/>
      <c r="S6" s="1"/>
      <c r="T6" s="1"/>
      <c r="V6" s="1"/>
      <c r="W6" s="1"/>
      <c r="X6" s="1"/>
      <c r="Y6" s="1"/>
      <c r="Z6" s="1"/>
      <c r="AB6" s="1"/>
      <c r="AC6" s="1"/>
      <c r="AD6" s="1"/>
      <c r="AE6" s="1"/>
      <c r="AF6" s="1"/>
    </row>
    <row r="7" spans="1:32" ht="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47</v>
      </c>
      <c r="N7" s="2"/>
      <c r="O7" s="2"/>
      <c r="R7" s="1"/>
      <c r="S7" s="1"/>
      <c r="T7" s="1"/>
      <c r="V7" s="1"/>
      <c r="W7" s="1"/>
      <c r="X7" s="1"/>
      <c r="Y7" s="1"/>
      <c r="Z7" s="3"/>
      <c r="AB7" s="1"/>
      <c r="AC7" s="1"/>
      <c r="AD7" s="1"/>
      <c r="AE7" s="1"/>
      <c r="AF7" s="1"/>
    </row>
    <row r="8" spans="1:32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3"/>
      <c r="AA8" s="1"/>
      <c r="AB8" s="1"/>
      <c r="AC8" s="1"/>
      <c r="AD8" s="1"/>
      <c r="AE8" s="1"/>
      <c r="AF8" s="1"/>
    </row>
    <row r="9" spans="1:32" ht="17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7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>
      <c r="A11" s="2"/>
      <c r="B11" s="2"/>
      <c r="C11" s="2"/>
      <c r="D11" s="2"/>
      <c r="E11" s="2"/>
      <c r="F11" s="2"/>
      <c r="G11" s="2"/>
      <c r="H11" s="2"/>
      <c r="I11" s="26" t="s">
        <v>27</v>
      </c>
      <c r="J11" s="26"/>
      <c r="K11" s="26"/>
      <c r="L11" s="26"/>
      <c r="M11" s="26"/>
      <c r="N11" s="26"/>
      <c r="O11" s="26"/>
      <c r="P11" s="14"/>
      <c r="Q11" s="14"/>
      <c r="R11" s="14"/>
      <c r="S11" s="14"/>
      <c r="T11" s="14"/>
      <c r="U11" s="14"/>
      <c r="V11" s="14"/>
      <c r="W11" s="14"/>
      <c r="X11" s="14"/>
      <c r="Y11" s="1"/>
      <c r="Z11" s="1"/>
      <c r="AA11" s="1"/>
      <c r="AB11" s="1"/>
      <c r="AC11" s="1"/>
      <c r="AD11" s="1"/>
      <c r="AE11" s="1"/>
      <c r="AF11" s="1"/>
    </row>
    <row r="12" spans="1:32" ht="18">
      <c r="A12" s="2"/>
      <c r="B12" s="2"/>
      <c r="C12" s="2"/>
      <c r="D12" s="2"/>
      <c r="E12" s="2"/>
      <c r="F12" s="2"/>
      <c r="G12" s="2"/>
      <c r="H12" s="2"/>
      <c r="I12" s="26" t="s">
        <v>44</v>
      </c>
      <c r="J12" s="26"/>
      <c r="K12" s="26"/>
      <c r="L12" s="26"/>
      <c r="M12" s="26"/>
      <c r="N12" s="26"/>
      <c r="O12" s="26"/>
      <c r="P12" s="14"/>
      <c r="Q12" s="14"/>
      <c r="R12" s="14"/>
      <c r="S12" s="14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  <c r="AE12" s="1"/>
      <c r="AF12" s="1"/>
    </row>
    <row r="13" spans="1:32" ht="18">
      <c r="A13" s="2"/>
      <c r="B13" s="2"/>
      <c r="C13" s="2"/>
      <c r="D13" s="2"/>
      <c r="E13" s="2"/>
      <c r="F13" s="2"/>
      <c r="G13" s="2"/>
      <c r="H13" s="26"/>
      <c r="I13" s="26"/>
      <c r="J13" s="26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7.25" customHeight="1">
      <c r="A15" s="16"/>
      <c r="B15" s="43" t="s">
        <v>32</v>
      </c>
      <c r="C15" s="44"/>
      <c r="D15" s="43" t="s">
        <v>33</v>
      </c>
      <c r="E15" s="44"/>
      <c r="F15" s="43" t="s">
        <v>34</v>
      </c>
      <c r="G15" s="44"/>
      <c r="H15" s="43" t="s">
        <v>35</v>
      </c>
      <c r="I15" s="44"/>
      <c r="J15" s="43" t="s">
        <v>36</v>
      </c>
      <c r="K15" s="44"/>
      <c r="L15" s="46" t="s">
        <v>51</v>
      </c>
      <c r="M15" s="47"/>
      <c r="N15" s="43" t="s">
        <v>37</v>
      </c>
      <c r="O15" s="45"/>
      <c r="P15" s="7"/>
      <c r="Q15" s="7"/>
      <c r="R15" s="7"/>
      <c r="S15" s="7"/>
      <c r="T15" s="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">
      <c r="A16" s="16" t="s">
        <v>28</v>
      </c>
      <c r="B16" s="5">
        <v>4</v>
      </c>
      <c r="C16" s="5">
        <v>66</v>
      </c>
      <c r="D16" s="5">
        <v>3</v>
      </c>
      <c r="E16" s="5">
        <v>45</v>
      </c>
      <c r="F16" s="5">
        <v>4</v>
      </c>
      <c r="G16" s="5">
        <v>67</v>
      </c>
      <c r="H16" s="5">
        <v>1</v>
      </c>
      <c r="I16" s="5">
        <v>15</v>
      </c>
      <c r="J16" s="5">
        <v>7</v>
      </c>
      <c r="K16" s="5">
        <v>133</v>
      </c>
      <c r="L16" s="5">
        <v>0</v>
      </c>
      <c r="M16" s="5">
        <v>0</v>
      </c>
      <c r="N16" s="5">
        <f aca="true" t="shared" si="0" ref="N16:O18">B16+D16+F16+H16+J16</f>
        <v>19</v>
      </c>
      <c r="O16" s="5">
        <f t="shared" si="0"/>
        <v>326</v>
      </c>
      <c r="P16" s="8"/>
      <c r="Q16" s="8"/>
      <c r="R16" s="8"/>
      <c r="S16" s="8"/>
      <c r="T16" s="8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</row>
    <row r="17" spans="1:32" ht="18">
      <c r="A17" s="16" t="s">
        <v>29</v>
      </c>
      <c r="B17" s="5">
        <v>9</v>
      </c>
      <c r="C17" s="5">
        <v>220</v>
      </c>
      <c r="D17" s="5">
        <v>9</v>
      </c>
      <c r="E17" s="5">
        <v>158</v>
      </c>
      <c r="F17" s="5">
        <v>8</v>
      </c>
      <c r="G17" s="5">
        <v>197</v>
      </c>
      <c r="H17" s="5">
        <v>10</v>
      </c>
      <c r="I17" s="5">
        <v>230</v>
      </c>
      <c r="J17" s="5">
        <v>11</v>
      </c>
      <c r="K17" s="5">
        <v>247</v>
      </c>
      <c r="L17" s="5">
        <v>0</v>
      </c>
      <c r="M17" s="5">
        <v>0</v>
      </c>
      <c r="N17" s="5">
        <f t="shared" si="0"/>
        <v>47</v>
      </c>
      <c r="O17" s="5">
        <f t="shared" si="0"/>
        <v>1052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  <c r="AF17" s="8"/>
    </row>
    <row r="18" spans="1:32" ht="18">
      <c r="A18" s="16" t="s">
        <v>30</v>
      </c>
      <c r="B18" s="5">
        <v>0</v>
      </c>
      <c r="C18" s="5">
        <v>0</v>
      </c>
      <c r="D18" s="5">
        <v>1</v>
      </c>
      <c r="E18" s="5">
        <v>12</v>
      </c>
      <c r="F18" s="5">
        <v>0</v>
      </c>
      <c r="G18" s="5">
        <v>0</v>
      </c>
      <c r="H18" s="5">
        <v>6</v>
      </c>
      <c r="I18" s="5">
        <v>74</v>
      </c>
      <c r="J18" s="5">
        <v>2</v>
      </c>
      <c r="K18" s="5">
        <v>23</v>
      </c>
      <c r="L18" s="5">
        <v>0</v>
      </c>
      <c r="M18" s="5">
        <v>0</v>
      </c>
      <c r="N18" s="5">
        <f t="shared" si="0"/>
        <v>9</v>
      </c>
      <c r="O18" s="5">
        <f t="shared" si="0"/>
        <v>109</v>
      </c>
      <c r="P18" s="10"/>
      <c r="Q18" s="10"/>
      <c r="R18" s="10"/>
      <c r="S18" s="10"/>
      <c r="T18" s="10"/>
      <c r="U18" s="11"/>
      <c r="V18" s="12"/>
      <c r="W18" s="10"/>
      <c r="X18" s="10"/>
      <c r="Y18" s="10"/>
      <c r="Z18" s="10"/>
      <c r="AA18" s="10"/>
      <c r="AB18" s="10"/>
      <c r="AC18" s="10"/>
      <c r="AD18" s="10"/>
      <c r="AE18" s="11"/>
      <c r="AF18" s="12"/>
    </row>
    <row r="19" spans="1:33" ht="18">
      <c r="A19" s="17" t="s">
        <v>31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v>3</v>
      </c>
      <c r="M19" s="5">
        <v>54</v>
      </c>
      <c r="N19" s="5">
        <v>5</v>
      </c>
      <c r="O19" s="5">
        <v>86</v>
      </c>
      <c r="P19" s="10"/>
      <c r="Q19" s="10"/>
      <c r="R19" s="10"/>
      <c r="S19" s="10"/>
      <c r="T19" s="10"/>
      <c r="U19" s="11"/>
      <c r="V19" s="12"/>
      <c r="W19" s="10"/>
      <c r="X19" s="10"/>
      <c r="Y19" s="10"/>
      <c r="Z19" s="10"/>
      <c r="AA19" s="10"/>
      <c r="AB19" s="10"/>
      <c r="AC19" s="10"/>
      <c r="AD19" s="10"/>
      <c r="AE19" s="11"/>
      <c r="AF19" s="12"/>
      <c r="AG19" t="s">
        <v>13</v>
      </c>
    </row>
    <row r="20" spans="1:32" ht="18">
      <c r="A20" s="16" t="s">
        <v>12</v>
      </c>
      <c r="B20" s="5">
        <f aca="true" t="shared" si="1" ref="B20:K20">SUM(B16:B19)</f>
        <v>13</v>
      </c>
      <c r="C20" s="5">
        <f t="shared" si="1"/>
        <v>286</v>
      </c>
      <c r="D20" s="5">
        <f t="shared" si="1"/>
        <v>13</v>
      </c>
      <c r="E20" s="5">
        <f t="shared" si="1"/>
        <v>215</v>
      </c>
      <c r="F20" s="5">
        <f t="shared" si="1"/>
        <v>12</v>
      </c>
      <c r="G20" s="5">
        <v>264</v>
      </c>
      <c r="H20" s="5">
        <f t="shared" si="1"/>
        <v>17</v>
      </c>
      <c r="I20" s="5">
        <f t="shared" si="1"/>
        <v>319</v>
      </c>
      <c r="J20" s="5">
        <f t="shared" si="1"/>
        <v>22</v>
      </c>
      <c r="K20" s="5">
        <f t="shared" si="1"/>
        <v>435</v>
      </c>
      <c r="L20" s="5">
        <v>3</v>
      </c>
      <c r="M20" s="5">
        <v>54</v>
      </c>
      <c r="N20" s="5">
        <v>80</v>
      </c>
      <c r="O20" s="5">
        <v>1573</v>
      </c>
      <c r="P20" s="10"/>
      <c r="Q20" s="10"/>
      <c r="R20" s="10"/>
      <c r="S20" s="10"/>
      <c r="T20" s="10"/>
      <c r="U20" s="11"/>
      <c r="V20" s="12"/>
      <c r="W20" s="10"/>
      <c r="X20" s="10"/>
      <c r="Y20" s="10"/>
      <c r="Z20" s="10"/>
      <c r="AA20" s="10"/>
      <c r="AB20" s="10"/>
      <c r="AC20" s="10"/>
      <c r="AD20" s="10"/>
      <c r="AE20" s="11"/>
      <c r="AF20" s="12"/>
    </row>
    <row r="21" spans="1:32" ht="18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33"/>
      <c r="O21" s="33"/>
      <c r="P21" s="10"/>
      <c r="Q21" s="10"/>
      <c r="R21" s="10"/>
      <c r="S21" s="10"/>
      <c r="T21" s="10"/>
      <c r="U21" s="11"/>
      <c r="V21" s="12"/>
      <c r="W21" s="10"/>
      <c r="X21" s="10"/>
      <c r="Y21" s="10"/>
      <c r="Z21" s="10"/>
      <c r="AA21" s="10"/>
      <c r="AB21" s="10"/>
      <c r="AC21" s="10"/>
      <c r="AD21" s="10"/>
      <c r="AE21" s="11"/>
      <c r="AF21" s="12"/>
    </row>
    <row r="22" spans="1:32" ht="18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33"/>
      <c r="O22" s="33"/>
      <c r="P22" s="10"/>
      <c r="Q22" s="10"/>
      <c r="R22" s="10"/>
      <c r="S22" s="10"/>
      <c r="T22" s="10"/>
      <c r="U22" s="11"/>
      <c r="V22" s="12"/>
      <c r="W22" s="10"/>
      <c r="X22" s="10"/>
      <c r="Y22" s="10"/>
      <c r="Z22" s="10"/>
      <c r="AA22" s="10"/>
      <c r="AB22" s="10"/>
      <c r="AC22" s="10"/>
      <c r="AD22" s="10"/>
      <c r="AE22" s="11"/>
      <c r="AF22" s="12"/>
    </row>
    <row r="23" spans="1:32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10"/>
      <c r="R23" s="10"/>
      <c r="S23" s="10"/>
      <c r="T23" s="10"/>
      <c r="U23" s="11"/>
      <c r="V23" s="12"/>
      <c r="W23" s="10"/>
      <c r="X23" s="10"/>
      <c r="Y23" s="10"/>
      <c r="Z23" s="10"/>
      <c r="AA23" s="10"/>
      <c r="AB23" s="10"/>
      <c r="AC23" s="10"/>
      <c r="AD23" s="10"/>
      <c r="AE23" s="11"/>
      <c r="AF23" s="12"/>
    </row>
    <row r="24" spans="1:32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10"/>
      <c r="R24" s="10"/>
      <c r="S24" s="10"/>
      <c r="T24" s="10"/>
      <c r="U24" s="11"/>
      <c r="V24" s="12"/>
      <c r="W24" s="10"/>
      <c r="X24" s="10"/>
      <c r="Y24" s="10"/>
      <c r="Z24" s="10"/>
      <c r="AA24" s="10"/>
      <c r="AB24" s="10"/>
      <c r="AC24" s="10"/>
      <c r="AD24" s="10"/>
      <c r="AE24" s="11"/>
      <c r="AF24" s="12"/>
    </row>
    <row r="25" spans="1:33" ht="18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10"/>
      <c r="R25" s="7"/>
      <c r="S25" s="7"/>
      <c r="T25" s="7"/>
      <c r="U25" s="1"/>
      <c r="V25" s="1"/>
      <c r="W25" s="1"/>
      <c r="X25" s="14"/>
      <c r="Y25" s="14"/>
      <c r="Z25" s="14"/>
      <c r="AA25" s="14"/>
      <c r="AB25" s="14"/>
      <c r="AC25" s="14"/>
      <c r="AD25" s="14"/>
      <c r="AE25" s="14"/>
      <c r="AF25" s="12"/>
      <c r="AG25" t="s">
        <v>13</v>
      </c>
    </row>
    <row r="26" spans="1:32" ht="18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60</v>
      </c>
      <c r="M26" s="2"/>
      <c r="N26" s="2"/>
      <c r="O26" s="2"/>
      <c r="P26" s="10"/>
      <c r="Q26" s="10"/>
      <c r="R26" s="7"/>
      <c r="S26" s="7"/>
      <c r="T26" s="7"/>
      <c r="U26" s="1"/>
      <c r="V26" s="1"/>
      <c r="W26" s="1"/>
      <c r="X26" s="14"/>
      <c r="Y26" s="14"/>
      <c r="Z26" s="14"/>
      <c r="AA26" s="14"/>
      <c r="AB26" s="14"/>
      <c r="AC26" s="14"/>
      <c r="AD26" s="15"/>
      <c r="AE26" s="15"/>
      <c r="AF26" s="12"/>
    </row>
    <row r="27" spans="1:32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A28" s="1"/>
      <c r="AB28" s="1"/>
      <c r="AC28" s="1"/>
      <c r="AD28" s="1"/>
      <c r="AE28" s="1"/>
      <c r="AF28" s="1"/>
    </row>
    <row r="29" spans="1:3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  <c r="X29" s="1"/>
      <c r="Y29" s="1"/>
      <c r="Z29" s="1"/>
      <c r="AA29" s="1"/>
      <c r="AB29" s="1"/>
      <c r="AC29" s="1"/>
      <c r="AD29" s="3"/>
      <c r="AE29" s="3"/>
      <c r="AF29" s="3"/>
    </row>
    <row r="30" spans="1:32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 t="s">
        <v>13</v>
      </c>
      <c r="U30" s="1"/>
      <c r="V30" s="1"/>
      <c r="W30" s="1"/>
      <c r="X30" s="1"/>
      <c r="Y30" s="1"/>
      <c r="Z30" s="1"/>
      <c r="AA30" s="1"/>
      <c r="AB30" s="1"/>
      <c r="AC30" s="1"/>
      <c r="AD30" s="3"/>
      <c r="AE30" s="3"/>
      <c r="AF30" s="3"/>
    </row>
    <row r="31" spans="1:32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</sheetData>
  <sheetProtection/>
  <mergeCells count="13">
    <mergeCell ref="B15:C15"/>
    <mergeCell ref="AA16:AB16"/>
    <mergeCell ref="AC16:AD16"/>
    <mergeCell ref="AE16:AF16"/>
    <mergeCell ref="U16:V16"/>
    <mergeCell ref="W16:X16"/>
    <mergeCell ref="Y16:Z16"/>
    <mergeCell ref="D15:E15"/>
    <mergeCell ref="F15:G15"/>
    <mergeCell ref="H15:I15"/>
    <mergeCell ref="J15:K15"/>
    <mergeCell ref="N15:O15"/>
    <mergeCell ref="L15:M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I44"/>
  <sheetViews>
    <sheetView view="pageBreakPreview" zoomScaleSheetLayoutView="100" workbookViewId="0" topLeftCell="A8">
      <selection activeCell="F34" sqref="F3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38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20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21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52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40</v>
      </c>
      <c r="E17" s="26"/>
      <c r="F17" s="26"/>
      <c r="G17" s="2"/>
    </row>
    <row r="18" spans="1:7" ht="15">
      <c r="A18" s="2"/>
      <c r="B18" s="2"/>
      <c r="C18" s="2"/>
      <c r="D18" s="6" t="s">
        <v>53</v>
      </c>
      <c r="E18" s="26"/>
      <c r="F18" s="26"/>
      <c r="G18" s="2"/>
    </row>
    <row r="19" spans="1:7" ht="15">
      <c r="A19" s="2"/>
      <c r="B19" s="2"/>
      <c r="C19" s="2"/>
      <c r="D19" s="36" t="s">
        <v>54</v>
      </c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22</v>
      </c>
      <c r="F21" s="5" t="s">
        <v>23</v>
      </c>
      <c r="G21" s="2"/>
    </row>
    <row r="22" spans="3:6" ht="15">
      <c r="C22" s="5"/>
      <c r="D22" s="5" t="s">
        <v>58</v>
      </c>
      <c r="E22" s="5">
        <v>1</v>
      </c>
      <c r="F22" s="5">
        <v>6</v>
      </c>
    </row>
    <row r="23" spans="3:6" ht="15">
      <c r="C23" s="5"/>
      <c r="D23" s="5">
        <v>5</v>
      </c>
      <c r="E23" s="5">
        <v>1</v>
      </c>
      <c r="F23" s="5">
        <v>9</v>
      </c>
    </row>
    <row r="24" spans="3:6" ht="15">
      <c r="C24" s="5"/>
      <c r="D24" s="5">
        <v>8</v>
      </c>
      <c r="E24" s="5">
        <v>1</v>
      </c>
      <c r="F24" s="5">
        <v>18</v>
      </c>
    </row>
    <row r="25" spans="3:6" ht="15">
      <c r="C25" s="5"/>
      <c r="D25" s="5">
        <v>9</v>
      </c>
      <c r="E25" s="5">
        <v>1</v>
      </c>
      <c r="F25" s="5">
        <v>21</v>
      </c>
    </row>
    <row r="26" spans="3:6" ht="15">
      <c r="C26" s="5"/>
      <c r="D26" s="5">
        <v>10</v>
      </c>
      <c r="E26" s="5">
        <v>1</v>
      </c>
      <c r="F26" s="5">
        <v>15</v>
      </c>
    </row>
    <row r="27" spans="3:6" ht="15">
      <c r="C27" s="5"/>
      <c r="D27" s="5">
        <v>11</v>
      </c>
      <c r="E27" s="5">
        <v>1</v>
      </c>
      <c r="F27" s="5">
        <v>23</v>
      </c>
    </row>
    <row r="28" spans="3:6" ht="15">
      <c r="C28" s="5"/>
      <c r="D28" s="5">
        <v>12</v>
      </c>
      <c r="E28" s="5">
        <v>1</v>
      </c>
      <c r="F28" s="5">
        <v>10</v>
      </c>
    </row>
    <row r="29" spans="3:6" ht="15">
      <c r="C29" s="5" t="s">
        <v>12</v>
      </c>
      <c r="D29" s="5"/>
      <c r="E29" s="5">
        <v>7</v>
      </c>
      <c r="F29" s="5">
        <v>102</v>
      </c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7"/>
      <c r="D32" s="27"/>
      <c r="E32" s="27"/>
      <c r="F32" s="27"/>
    </row>
    <row r="33" spans="3:6" ht="15">
      <c r="C33" s="2" t="s">
        <v>25</v>
      </c>
      <c r="D33" s="2"/>
      <c r="E33" s="2"/>
      <c r="F33" s="2"/>
    </row>
    <row r="34" spans="3:6" ht="15">
      <c r="C34" s="2" t="s">
        <v>24</v>
      </c>
      <c r="D34" s="2"/>
      <c r="E34" s="2"/>
      <c r="F34" s="2" t="s">
        <v>55</v>
      </c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5">
      <c r="C39" s="27"/>
      <c r="D39" s="27"/>
      <c r="E39" s="27"/>
      <c r="F39" s="27"/>
    </row>
    <row r="40" spans="3:6" ht="12.75">
      <c r="C40" s="28"/>
      <c r="D40" s="28"/>
      <c r="E40" s="28"/>
      <c r="F40" s="28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">
      <c r="A12" s="16"/>
      <c r="B12" s="39"/>
      <c r="C12" s="48"/>
      <c r="D12" s="39"/>
      <c r="E12" s="48"/>
      <c r="F12" s="39"/>
      <c r="G12" s="48"/>
      <c r="H12" s="39"/>
      <c r="I12" s="48"/>
      <c r="J12" s="39"/>
      <c r="K12" s="48"/>
      <c r="L12" s="39"/>
      <c r="M12" s="48"/>
    </row>
    <row r="13" spans="1:13" ht="1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2021-01-28T13:14:29Z</cp:lastPrinted>
  <dcterms:created xsi:type="dcterms:W3CDTF">1996-10-08T23:32:33Z</dcterms:created>
  <dcterms:modified xsi:type="dcterms:W3CDTF">2021-01-28T13:16:03Z</dcterms:modified>
  <cp:category/>
  <cp:version/>
  <cp:contentType/>
  <cp:contentStatus/>
</cp:coreProperties>
</file>